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ottawacity-my.sharepoint.com/personal/dyhanna_hall_ottawa_ca/Documents/Supply WIP/2026/RFT/91360 Water WPP/34526-91360-T02 Richmond West Pump/MERX/"/>
    </mc:Choice>
  </mc:AlternateContent>
  <xr:revisionPtr revIDLastSave="719" documentId="8_{C66669A9-911A-4ECC-9C43-F196A16EB915}" xr6:coauthVersionLast="47" xr6:coauthVersionMax="47" xr10:uidLastSave="{FBAB821E-82D1-4A9E-A3F4-2AD37355757A}"/>
  <bookViews>
    <workbookView xWindow="-120" yWindow="-120" windowWidth="29040" windowHeight="15720" xr2:uid="{5174D10D-4042-4878-87DE-30F2708CB657}"/>
  </bookViews>
  <sheets>
    <sheet name="Sheet1" sheetId="1" r:id="rId1"/>
  </sheets>
  <definedNames>
    <definedName name="_Hlk155605160" localSheetId="0">Sheet1!$C$3</definedName>
    <definedName name="_Hlk219304369" localSheetId="0">Sheet1!$D$82</definedName>
    <definedName name="_Hlk219304494" localSheetId="0">Sheet1!$D$80</definedName>
    <definedName name="_Hlk219305093" localSheetId="0">Sheet1!$D$81</definedName>
    <definedName name="_Hlk219305179" localSheetId="0">Sheet1!$D$79</definedName>
    <definedName name="_xlnm.Print_Area" localSheetId="0">Sheet1!$A$1:$K$97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 i="1" l="1"/>
  <c r="H19" i="1"/>
  <c r="H16" i="1"/>
  <c r="H73" i="1"/>
  <c r="H72" i="1"/>
  <c r="H71" i="1"/>
  <c r="H70" i="1"/>
  <c r="H69" i="1"/>
  <c r="H67" i="1"/>
  <c r="H66" i="1"/>
  <c r="H65" i="1"/>
  <c r="H55" i="1"/>
  <c r="H51" i="1"/>
  <c r="H50" i="1"/>
  <c r="H49" i="1"/>
  <c r="H35" i="1"/>
  <c r="H62" i="1"/>
  <c r="H61" i="1"/>
  <c r="H63" i="1" s="1"/>
  <c r="H58" i="1"/>
  <c r="H57" i="1"/>
  <c r="H59" i="1" s="1"/>
  <c r="H54" i="1"/>
  <c r="H53" i="1"/>
  <c r="H46" i="1"/>
  <c r="H45" i="1"/>
  <c r="H47" i="1" s="1"/>
  <c r="H94" i="1"/>
  <c r="H93" i="1"/>
  <c r="H92" i="1"/>
  <c r="H91" i="1"/>
  <c r="H90" i="1"/>
  <c r="H89" i="1"/>
  <c r="H88" i="1"/>
  <c r="H87" i="1"/>
  <c r="H86" i="1"/>
  <c r="H85" i="1"/>
  <c r="H84" i="1"/>
  <c r="H83" i="1"/>
  <c r="H82" i="1"/>
  <c r="H81" i="1"/>
  <c r="H80" i="1"/>
  <c r="H79" i="1"/>
  <c r="H78" i="1"/>
  <c r="H42" i="1"/>
  <c r="H41" i="1"/>
  <c r="H43" i="1" s="1"/>
  <c r="H38" i="1"/>
  <c r="H37" i="1"/>
  <c r="H34" i="1"/>
  <c r="H33" i="1"/>
  <c r="H30" i="1"/>
  <c r="H29" i="1"/>
  <c r="H31" i="1" s="1"/>
  <c r="H26" i="1"/>
  <c r="H25" i="1"/>
  <c r="H27" i="1" s="1"/>
  <c r="H22" i="1"/>
  <c r="H21" i="1"/>
  <c r="H23" i="1" s="1"/>
  <c r="H18" i="1"/>
  <c r="H17" i="1"/>
  <c r="H15" i="1"/>
  <c r="H39" i="1" l="1"/>
  <c r="H74" i="1" s="1"/>
  <c r="H96" i="1" s="1"/>
</calcChain>
</file>

<file path=xl/sharedStrings.xml><?xml version="1.0" encoding="utf-8"?>
<sst xmlns="http://schemas.openxmlformats.org/spreadsheetml/2006/main" count="153" uniqueCount="77">
  <si>
    <t>ITEM NO.</t>
  </si>
  <si>
    <t>DESCRIPTION</t>
  </si>
  <si>
    <t>QTY</t>
  </si>
  <si>
    <t>UNIT</t>
  </si>
  <si>
    <t>UNIT PRICE</t>
  </si>
  <si>
    <t>AMOUNT $</t>
  </si>
  <si>
    <r>
      <t>GENERAL REQUIREMENTS (DIVISION 1</t>
    </r>
    <r>
      <rPr>
        <sz val="11"/>
        <color theme="1"/>
        <rFont val="Times New Roman"/>
        <family val="1"/>
      </rPr>
      <t>)</t>
    </r>
  </si>
  <si>
    <t>LS</t>
  </si>
  <si>
    <t>$</t>
  </si>
  <si>
    <t>Record Documents/ Operation and Maintenance Manuals</t>
  </si>
  <si>
    <t>Equipment Testing and Commissioning</t>
  </si>
  <si>
    <t>Subtotal of General Requirements (Division 1)</t>
  </si>
  <si>
    <t>Material Cost</t>
  </si>
  <si>
    <t>Labor Cost</t>
  </si>
  <si>
    <t>Subtotal of Site Work (Division 2)</t>
  </si>
  <si>
    <t>CONCRETE (Division 3)</t>
  </si>
  <si>
    <t>Labour Cost</t>
  </si>
  <si>
    <t>Subtotal of Concrete (Division 3)</t>
  </si>
  <si>
    <t>MASONRY (Division 4)</t>
  </si>
  <si>
    <t>Subtotal of Masonry (Division 4)</t>
  </si>
  <si>
    <t xml:space="preserve">METALS (Division 5) </t>
  </si>
  <si>
    <t>Subtotal of Metals (Division 5)</t>
  </si>
  <si>
    <t>WOOD AND PLASTICS (Division 6)</t>
  </si>
  <si>
    <t>Subtotal of Wood and Plastics (Division 6)</t>
  </si>
  <si>
    <t>THERMAL AND MOISTURE PROTECTION (Division 7)</t>
  </si>
  <si>
    <t xml:space="preserve">Subtotal of Thermal and Moisture (Division 7) </t>
  </si>
  <si>
    <t>DOOR AND WINDOWS (Division 8)</t>
  </si>
  <si>
    <t xml:space="preserve">Subtotal of Door and Windows (Division 8) </t>
  </si>
  <si>
    <t>FINISHES (Division 9)</t>
  </si>
  <si>
    <t xml:space="preserve">Subtotal of Finishes (Division 9) </t>
  </si>
  <si>
    <t xml:space="preserve">Subtotal of Process Equipment (Division10) </t>
  </si>
  <si>
    <t>PROCESS EQUIPMENT (Division 11)</t>
  </si>
  <si>
    <t xml:space="preserve">Subtotal of Process Equipment (Division11) </t>
  </si>
  <si>
    <t>SPECIAL CONSTRUCTION (Division 13)</t>
  </si>
  <si>
    <t>Subtotal of Special Construction (Division13)</t>
  </si>
  <si>
    <t>MECHANICAL (Division 15)</t>
  </si>
  <si>
    <t>Subtotal of Mechanical (Division15)</t>
  </si>
  <si>
    <t>ELECTRICAL (Division 16)</t>
  </si>
  <si>
    <t>Subtotal of Electrical (Division16)</t>
  </si>
  <si>
    <t>Insurance</t>
  </si>
  <si>
    <t>TOTAL CONSTRUCTION COST</t>
  </si>
  <si>
    <t>Four (4) x Valve Motorized Actuators (supply and install) (Division 11)</t>
  </si>
  <si>
    <t>Two (2) x reservoir level monitoring (Division 11)</t>
  </si>
  <si>
    <t>E&amp;I scope for four (4) x Valve Motorized Actuators, wiring and connections rough-in (supply and install) (Division 13 and 16)</t>
  </si>
  <si>
    <t>E&amp;I scope for four (4) x Valve Motorized Actuators and two (2) x reservoir level monitoring programming, commissioning (Division 13 and 16)</t>
  </si>
  <si>
    <t>Process and E&amp;I scope for Chlorine residue sample pumping system upgrade, including installation/connection, wiring, programming and commissioning (Division 11, 13 and 16)</t>
  </si>
  <si>
    <t>Replacement of unsuitable native backfill material with “Granular A”</t>
  </si>
  <si>
    <r>
      <t>m</t>
    </r>
    <r>
      <rPr>
        <vertAlign val="superscript"/>
        <sz val="11"/>
        <color theme="1"/>
        <rFont val="Times New Roman"/>
        <family val="1"/>
      </rPr>
      <t>3</t>
    </r>
  </si>
  <si>
    <t>Replacement of unsuitable native backfill material with “Granular B Type II”</t>
  </si>
  <si>
    <t>Supply and install 19mm clear stone sub-bedding in addition to pipe bedding (in wet area)</t>
  </si>
  <si>
    <t>Supply and install plain Concrete, 30 MPa</t>
  </si>
  <si>
    <t>Removal and disposal of contaminated material at licensed landfill</t>
  </si>
  <si>
    <t>Unskilled labour (including supervision, where not otherwise provided)</t>
  </si>
  <si>
    <t>hr</t>
  </si>
  <si>
    <t>Skilled labour (including supervision where not otherwise provided)</t>
  </si>
  <si>
    <t>Crawler mounted hydraulic backhoe, 24,500 kg minimum operating weight (Operated)</t>
  </si>
  <si>
    <t>Dump Truck - tri axle, 32,000kg GVW min (Operated)</t>
  </si>
  <si>
    <t>Front end loader backhoe, rubber tired 45 kW min (Operated)</t>
  </si>
  <si>
    <t>Sweeper (Operated)</t>
  </si>
  <si>
    <t>Flusher (Operated)</t>
  </si>
  <si>
    <t>SUBTOTAL FOR PROVISIONAL ITEMS EXCLUDING H.S.T.</t>
  </si>
  <si>
    <t>Price Schedule “A” is incorporated by reference to bidder's Form of Tender 00 40 00</t>
  </si>
  <si>
    <t>RICHMOND WEST PS – ADDITION OF WELL#3 &amp; HL PUMP#6</t>
  </si>
  <si>
    <t>CP000902</t>
  </si>
  <si>
    <t>Price Schedule "A" - RFT # 34526-91360-T02</t>
  </si>
  <si>
    <t>In the event of any discrepancy between the unit price and the extension in Price Schedule “A”, the unit price shall govern</t>
  </si>
  <si>
    <t>TOTAL STIPULATED PRICE</t>
  </si>
  <si>
    <t xml:space="preserve">TOTAL STIPULATED PRICE: </t>
  </si>
  <si>
    <t>SPECIALTIES (Division 10)</t>
  </si>
  <si>
    <t xml:space="preserve"> (TOTALS of 1+2+3+4+5+6+7+8+9+10+11+12+13+14+15+16) EXCLUDING H.S.T.</t>
  </si>
  <si>
    <t>enter this price on MERX</t>
  </si>
  <si>
    <t>Bonding</t>
  </si>
  <si>
    <r>
      <t xml:space="preserve">Mobilization and demobilization at the job site of equipment, conveniences, other temporary facilities and other items not required to form part of the permanent works and not covered by other items of the Schedule of Items and Prices. </t>
    </r>
    <r>
      <rPr>
        <b/>
        <sz val="11"/>
        <color theme="4" tint="-0.249977111117893"/>
        <rFont val="Times New Roman"/>
        <family val="1"/>
      </rPr>
      <t>(IMPORTANT see clause 6.10 on Form of Tender - not to exceed 5% of Total Stipulated Price)</t>
    </r>
  </si>
  <si>
    <r>
      <t xml:space="preserve">Other General Requirements and Misc. Works </t>
    </r>
    <r>
      <rPr>
        <b/>
        <sz val="11"/>
        <color theme="4" tint="-0.249977111117893"/>
        <rFont val="Times New Roman"/>
        <family val="1"/>
      </rPr>
      <t>(IMPORTANT see clause 6.11 on Form of Tender ~ not to exceed 2% of Total Stipulated Price)</t>
    </r>
  </si>
  <si>
    <r>
      <t>SITE WORKS (Division 2)</t>
    </r>
    <r>
      <rPr>
        <b/>
        <sz val="11"/>
        <color rgb="FFFF0000"/>
        <rFont val="Times New Roman"/>
        <family val="1"/>
      </rPr>
      <t xml:space="preserve"> (See note 6.7 on Form of Tender)</t>
    </r>
  </si>
  <si>
    <t>Bidder Name:</t>
  </si>
  <si>
    <t>Provisional Items (see note 6.13 on Form of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</si>
</sst>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Times New Roman"/>
      <family val="1"/>
    </font>
    <font>
      <b/>
      <sz val="11"/>
      <color theme="1"/>
      <name val="Times New Roman"/>
      <family val="1"/>
    </font>
    <font>
      <sz val="11"/>
      <color theme="1"/>
      <name val="Times New Roman"/>
      <family val="1"/>
    </font>
    <font>
      <vertAlign val="superscript"/>
      <sz val="11"/>
      <color theme="1"/>
      <name val="Times New Roman"/>
      <family val="1"/>
    </font>
    <font>
      <b/>
      <sz val="18"/>
      <color theme="1"/>
      <name val="Times New Roman"/>
      <family val="1"/>
    </font>
    <font>
      <b/>
      <sz val="16"/>
      <color theme="1"/>
      <name val="Aptos Narrow"/>
      <family val="2"/>
      <scheme val="minor"/>
    </font>
    <font>
      <b/>
      <sz val="11"/>
      <color rgb="FFFF0000"/>
      <name val="Times New Roman"/>
      <family val="1"/>
    </font>
    <font>
      <b/>
      <sz val="11"/>
      <color theme="4" tint="-0.249977111117893"/>
      <name val="Times New Roman"/>
      <family val="1"/>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5"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7" fillId="0" borderId="0" xfId="0" applyFont="1"/>
    <xf numFmtId="0" fontId="8" fillId="0" borderId="0" xfId="0" applyFont="1"/>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2" borderId="4" xfId="0" applyFont="1" applyFill="1" applyBorder="1" applyAlignment="1">
      <alignment vertical="center" wrapText="1"/>
    </xf>
    <xf numFmtId="0" fontId="5" fillId="0" borderId="1" xfId="0" applyFont="1" applyBorder="1" applyAlignment="1">
      <alignment horizontal="center" vertical="center" wrapText="1"/>
    </xf>
    <xf numFmtId="0" fontId="4" fillId="2" borderId="1" xfId="0" applyFont="1" applyFill="1" applyBorder="1" applyAlignment="1">
      <alignment vertical="center" wrapText="1"/>
    </xf>
    <xf numFmtId="0" fontId="0" fillId="0" borderId="0" xfId="0" applyBorder="1"/>
    <xf numFmtId="0" fontId="5" fillId="0" borderId="0" xfId="0" applyFont="1" applyBorder="1" applyAlignment="1">
      <alignment horizontal="left" vertical="center" wrapText="1"/>
    </xf>
    <xf numFmtId="0" fontId="4" fillId="0" borderId="0" xfId="0" applyFont="1" applyFill="1" applyBorder="1" applyAlignment="1">
      <alignment vertical="center" wrapText="1"/>
    </xf>
    <xf numFmtId="0" fontId="4" fillId="3" borderId="4" xfId="0" applyFont="1" applyFill="1" applyBorder="1" applyAlignment="1">
      <alignment vertical="center" wrapText="1"/>
    </xf>
    <xf numFmtId="0" fontId="4" fillId="0" borderId="7"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0" fillId="0" borderId="0" xfId="0" applyAlignment="1">
      <alignment horizontal="center"/>
    </xf>
    <xf numFmtId="0" fontId="4"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Fill="1" applyBorder="1"/>
    <xf numFmtId="0" fontId="0" fillId="0" borderId="0" xfId="0" applyFill="1"/>
    <xf numFmtId="0" fontId="5" fillId="0" borderId="2" xfId="0" applyFont="1" applyBorder="1" applyAlignment="1">
      <alignment vertical="center" wrapText="1"/>
    </xf>
    <xf numFmtId="44" fontId="5" fillId="0" borderId="5" xfId="1" applyFont="1" applyBorder="1" applyAlignment="1" applyProtection="1">
      <alignment vertical="center" wrapText="1"/>
      <protection locked="0"/>
    </xf>
    <xf numFmtId="44" fontId="5" fillId="0" borderId="2" xfId="1" applyFont="1" applyBorder="1" applyAlignment="1" applyProtection="1">
      <alignment vertical="center" wrapText="1"/>
      <protection locked="0"/>
    </xf>
    <xf numFmtId="164" fontId="5" fillId="0" borderId="2" xfId="1" applyNumberFormat="1" applyFont="1" applyBorder="1" applyAlignment="1" applyProtection="1">
      <alignment vertical="center" wrapText="1"/>
      <protection locked="0"/>
    </xf>
    <xf numFmtId="44" fontId="5" fillId="0" borderId="1" xfId="1" applyFont="1" applyBorder="1" applyAlignment="1" applyProtection="1">
      <alignment vertical="center" wrapText="1"/>
      <protection locked="0"/>
    </xf>
    <xf numFmtId="44" fontId="4" fillId="0" borderId="5" xfId="1" applyFont="1" applyBorder="1" applyAlignment="1" applyProtection="1">
      <alignment vertical="center" wrapText="1"/>
      <protection locked="0"/>
    </xf>
    <xf numFmtId="44" fontId="5" fillId="0" borderId="11" xfId="1" applyFont="1" applyBorder="1" applyAlignment="1" applyProtection="1">
      <alignment vertical="center" wrapText="1"/>
      <protection locked="0"/>
    </xf>
    <xf numFmtId="0" fontId="4" fillId="2" borderId="8" xfId="0" applyFont="1" applyFill="1" applyBorder="1" applyAlignment="1">
      <alignment vertical="center" wrapText="1"/>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44" fontId="5" fillId="0" borderId="8" xfId="1" applyFont="1" applyBorder="1" applyAlignment="1">
      <alignment vertical="center" wrapText="1"/>
    </xf>
    <xf numFmtId="44" fontId="5" fillId="0" borderId="2" xfId="1" applyFont="1" applyBorder="1" applyAlignment="1">
      <alignment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4" fillId="0" borderId="8" xfId="0" applyFont="1" applyBorder="1" applyAlignment="1">
      <alignment horizontal="right" vertical="center" wrapText="1"/>
    </xf>
    <xf numFmtId="0" fontId="4" fillId="0" borderId="3" xfId="0" applyFont="1" applyBorder="1" applyAlignment="1">
      <alignment horizontal="right" vertical="center" wrapText="1"/>
    </xf>
    <xf numFmtId="0" fontId="4" fillId="0" borderId="2" xfId="0" applyFont="1" applyBorder="1" applyAlignment="1">
      <alignment horizontal="right" vertical="center" wrapText="1"/>
    </xf>
    <xf numFmtId="44"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44" fontId="5" fillId="0" borderId="8" xfId="1" applyFont="1" applyBorder="1" applyAlignment="1" applyProtection="1">
      <alignment horizontal="center" vertical="center" wrapText="1"/>
    </xf>
    <xf numFmtId="44" fontId="5" fillId="0" borderId="2" xfId="1" applyFont="1" applyBorder="1" applyAlignment="1" applyProtection="1">
      <alignment horizontal="center" vertical="center" wrapText="1"/>
    </xf>
    <xf numFmtId="44" fontId="4" fillId="0" borderId="3" xfId="1" applyFont="1" applyBorder="1" applyAlignment="1">
      <alignment horizontal="center" vertical="center" wrapText="1"/>
    </xf>
    <xf numFmtId="44" fontId="4" fillId="0" borderId="2" xfId="1" applyFont="1" applyBorder="1" applyAlignment="1">
      <alignment horizontal="center" vertical="center" wrapText="1"/>
    </xf>
    <xf numFmtId="0" fontId="4" fillId="2" borderId="2" xfId="0" applyFont="1" applyFill="1" applyBorder="1" applyAlignment="1">
      <alignment horizontal="left" vertical="center" wrapText="1"/>
    </xf>
    <xf numFmtId="44" fontId="5" fillId="0" borderId="8" xfId="0" applyNumberFormat="1" applyFont="1" applyBorder="1" applyAlignment="1">
      <alignment horizontal="left" vertical="center" wrapText="1"/>
    </xf>
    <xf numFmtId="0" fontId="5" fillId="0" borderId="2" xfId="0" applyFont="1" applyBorder="1" applyAlignment="1">
      <alignment horizontal="left" vertical="center" wrapText="1"/>
    </xf>
    <xf numFmtId="164" fontId="5" fillId="0" borderId="8"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8" xfId="0" applyNumberFormat="1" applyFont="1" applyBorder="1" applyAlignment="1">
      <alignment horizontal="left" vertical="center" wrapText="1"/>
    </xf>
    <xf numFmtId="164" fontId="5" fillId="0" borderId="2" xfId="0" applyNumberFormat="1" applyFont="1" applyBorder="1" applyAlignment="1">
      <alignment horizontal="left" vertical="center" wrapText="1"/>
    </xf>
    <xf numFmtId="44" fontId="4" fillId="0" borderId="8" xfId="0" applyNumberFormat="1" applyFont="1" applyBorder="1" applyAlignment="1">
      <alignment horizontal="center" vertical="center" wrapText="1"/>
    </xf>
    <xf numFmtId="44" fontId="5" fillId="0" borderId="8" xfId="1" applyFont="1" applyBorder="1" applyAlignment="1">
      <alignment horizontal="center" vertical="center" wrapText="1"/>
    </xf>
    <xf numFmtId="44" fontId="5" fillId="0" borderId="2" xfId="1" applyFont="1" applyBorder="1" applyAlignment="1">
      <alignment horizontal="center" vertical="center" wrapText="1"/>
    </xf>
    <xf numFmtId="44" fontId="5" fillId="0" borderId="6" xfId="1" applyFont="1" applyBorder="1" applyAlignment="1">
      <alignment horizontal="center" vertical="center" wrapText="1"/>
    </xf>
    <xf numFmtId="44" fontId="5" fillId="0" borderId="5" xfId="1" applyFont="1" applyBorder="1" applyAlignment="1">
      <alignment horizontal="center" vertical="center" wrapText="1"/>
    </xf>
    <xf numFmtId="44" fontId="5" fillId="0" borderId="8" xfId="1" applyFont="1" applyBorder="1" applyAlignment="1">
      <alignment horizontal="left" vertical="center" wrapText="1"/>
    </xf>
    <xf numFmtId="44" fontId="5" fillId="0" borderId="2" xfId="1" applyFont="1" applyBorder="1" applyAlignment="1">
      <alignment horizontal="left" vertical="center" wrapText="1"/>
    </xf>
    <xf numFmtId="44" fontId="5" fillId="0" borderId="8" xfId="0" applyNumberFormat="1" applyFont="1" applyBorder="1" applyAlignment="1">
      <alignment vertical="center" wrapText="1"/>
    </xf>
    <xf numFmtId="0" fontId="5" fillId="0" borderId="2" xfId="0" applyFont="1" applyBorder="1" applyAlignment="1">
      <alignment vertical="center" wrapText="1"/>
    </xf>
    <xf numFmtId="0" fontId="4" fillId="0" borderId="11"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44" fontId="4" fillId="0" borderId="8" xfId="0" applyNumberFormat="1" applyFont="1" applyBorder="1" applyAlignment="1">
      <alignment horizontal="left" vertical="center" wrapText="1"/>
    </xf>
    <xf numFmtId="0" fontId="4" fillId="0" borderId="2" xfId="0" applyFont="1" applyBorder="1" applyAlignment="1">
      <alignment horizontal="left" vertical="center" wrapText="1"/>
    </xf>
    <xf numFmtId="44" fontId="4" fillId="0" borderId="8" xfId="1" applyFont="1" applyBorder="1" applyAlignment="1">
      <alignment horizontal="left" vertical="center" wrapText="1"/>
    </xf>
    <xf numFmtId="44" fontId="4" fillId="0" borderId="2" xfId="1" applyFont="1" applyBorder="1" applyAlignment="1">
      <alignment horizontal="left" vertical="center" wrapText="1"/>
    </xf>
    <xf numFmtId="44" fontId="5" fillId="0" borderId="9" xfId="0" applyNumberFormat="1" applyFont="1" applyBorder="1" applyAlignment="1">
      <alignment horizontal="center" vertical="center" wrapText="1"/>
    </xf>
    <xf numFmtId="44" fontId="5" fillId="0" borderId="12" xfId="0" applyNumberFormat="1" applyFont="1" applyBorder="1" applyAlignment="1">
      <alignment horizontal="center" vertical="center" wrapText="1"/>
    </xf>
    <xf numFmtId="0" fontId="8" fillId="0" borderId="8"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2" xfId="0" applyFont="1" applyBorder="1" applyAlignment="1" applyProtection="1">
      <alignment horizontal="left"/>
      <protection locked="0"/>
    </xf>
    <xf numFmtId="44" fontId="4" fillId="0" borderId="3"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44" fontId="4" fillId="0" borderId="3" xfId="1" applyFont="1" applyBorder="1" applyAlignment="1">
      <alignment horizontal="left" vertical="center" wrapText="1"/>
    </xf>
    <xf numFmtId="0" fontId="2" fillId="0" borderId="8" xfId="0" applyFont="1" applyBorder="1" applyAlignment="1">
      <alignment horizontal="center"/>
    </xf>
    <xf numFmtId="0" fontId="2" fillId="0" borderId="2" xfId="0" applyFont="1" applyBorder="1" applyAlignment="1">
      <alignment horizontal="center"/>
    </xf>
    <xf numFmtId="44" fontId="5" fillId="0" borderId="9" xfId="1" applyFont="1" applyBorder="1" applyAlignment="1">
      <alignment horizontal="left" vertical="center" wrapText="1"/>
    </xf>
    <xf numFmtId="44" fontId="5" fillId="0" borderId="12" xfId="1" applyFont="1" applyBorder="1" applyAlignment="1">
      <alignment horizontal="left" vertical="center" wrapText="1"/>
    </xf>
    <xf numFmtId="44" fontId="4" fillId="0" borderId="8" xfId="1" applyFont="1" applyBorder="1" applyAlignment="1">
      <alignment horizontal="center" vertical="center" wrapText="1"/>
    </xf>
    <xf numFmtId="44" fontId="2" fillId="3" borderId="8"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44" fontId="4" fillId="0" borderId="10" xfId="1" applyFont="1" applyBorder="1" applyAlignment="1">
      <alignment horizontal="left" vertical="center" wrapText="1"/>
    </xf>
    <xf numFmtId="44" fontId="4" fillId="0" borderId="12" xfId="1" applyFont="1" applyBorder="1" applyAlignment="1">
      <alignment horizontal="left" vertical="center" wrapText="1"/>
    </xf>
    <xf numFmtId="44" fontId="4" fillId="0" borderId="6" xfId="1" applyFont="1" applyBorder="1" applyAlignment="1">
      <alignment horizontal="left" vertical="center" wrapText="1"/>
    </xf>
    <xf numFmtId="44" fontId="4" fillId="0" borderId="5" xfId="1" applyFont="1" applyBorder="1" applyAlignment="1">
      <alignment horizontal="left" vertical="center" wrapText="1"/>
    </xf>
    <xf numFmtId="0" fontId="4" fillId="3" borderId="8" xfId="0" applyFont="1" applyFill="1" applyBorder="1" applyAlignment="1">
      <alignment vertical="center" wrapText="1"/>
    </xf>
    <xf numFmtId="0" fontId="4" fillId="3" borderId="3" xfId="0" applyFont="1" applyFill="1" applyBorder="1" applyAlignment="1">
      <alignment vertical="center" wrapText="1"/>
    </xf>
    <xf numFmtId="0" fontId="4" fillId="3" borderId="2"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8462-A71F-4A54-87BA-D1EECC9B646B}">
  <dimension ref="C3:Q97"/>
  <sheetViews>
    <sheetView tabSelected="1" zoomScaleNormal="100" workbookViewId="0">
      <selection activeCell="G15" sqref="G15"/>
    </sheetView>
  </sheetViews>
  <sheetFormatPr defaultRowHeight="15" x14ac:dyDescent="0.25"/>
  <cols>
    <col min="4" max="4" width="35.42578125" customWidth="1"/>
    <col min="5" max="5" width="12.5703125" customWidth="1"/>
    <col min="6" max="6" width="9.140625" customWidth="1"/>
    <col min="7" max="7" width="22.7109375" customWidth="1"/>
    <col min="9" max="9" width="18.28515625" customWidth="1"/>
  </cols>
  <sheetData>
    <row r="3" spans="3:9" ht="22.5" x14ac:dyDescent="0.3">
      <c r="C3" s="11" t="s">
        <v>62</v>
      </c>
    </row>
    <row r="4" spans="3:9" x14ac:dyDescent="0.25">
      <c r="C4" s="10" t="s">
        <v>63</v>
      </c>
    </row>
    <row r="5" spans="3:9" ht="21" x14ac:dyDescent="0.35">
      <c r="C5" s="12" t="s">
        <v>64</v>
      </c>
      <c r="D5" s="10"/>
    </row>
    <row r="6" spans="3:9" ht="21.75" thickBot="1" x14ac:dyDescent="0.4">
      <c r="C6" s="12"/>
      <c r="D6" s="10"/>
    </row>
    <row r="7" spans="3:9" ht="27" customHeight="1" thickBot="1" x14ac:dyDescent="0.4">
      <c r="C7" s="88" t="s">
        <v>75</v>
      </c>
      <c r="D7" s="89"/>
      <c r="E7" s="89"/>
      <c r="F7" s="89"/>
      <c r="G7" s="89"/>
      <c r="H7" s="89"/>
      <c r="I7" s="90"/>
    </row>
    <row r="8" spans="3:9" x14ac:dyDescent="0.25">
      <c r="C8" s="10"/>
      <c r="D8" s="10"/>
    </row>
    <row r="9" spans="3:9" x14ac:dyDescent="0.25">
      <c r="C9" t="s">
        <v>61</v>
      </c>
    </row>
    <row r="10" spans="3:9" ht="6" customHeight="1" x14ac:dyDescent="0.25"/>
    <row r="11" spans="3:9" x14ac:dyDescent="0.25">
      <c r="C11" t="s">
        <v>65</v>
      </c>
    </row>
    <row r="12" spans="3:9" ht="15.75" thickBot="1" x14ac:dyDescent="0.3"/>
    <row r="13" spans="3:9" ht="29.25" thickBot="1" x14ac:dyDescent="0.3">
      <c r="C13" s="1" t="s">
        <v>0</v>
      </c>
      <c r="D13" s="2" t="s">
        <v>1</v>
      </c>
      <c r="E13" s="2" t="s">
        <v>2</v>
      </c>
      <c r="F13" s="2" t="s">
        <v>3</v>
      </c>
      <c r="G13" s="2" t="s">
        <v>4</v>
      </c>
      <c r="H13" s="48" t="s">
        <v>5</v>
      </c>
      <c r="I13" s="49"/>
    </row>
    <row r="14" spans="3:9" ht="30.75" customHeight="1" thickBot="1" x14ac:dyDescent="0.3">
      <c r="C14" s="19">
        <v>1</v>
      </c>
      <c r="D14" s="43" t="s">
        <v>6</v>
      </c>
      <c r="E14" s="44"/>
      <c r="F14" s="44"/>
      <c r="G14" s="44"/>
      <c r="H14" s="44"/>
      <c r="I14" s="45"/>
    </row>
    <row r="15" spans="3:9" ht="163.5" customHeight="1" thickBot="1" x14ac:dyDescent="0.3">
      <c r="C15" s="20">
        <v>1.1000000000000001</v>
      </c>
      <c r="D15" s="6" t="s">
        <v>72</v>
      </c>
      <c r="E15" s="13">
        <v>1</v>
      </c>
      <c r="F15" s="13" t="s">
        <v>7</v>
      </c>
      <c r="G15" s="37">
        <v>0</v>
      </c>
      <c r="H15" s="46">
        <f>E15*G15</f>
        <v>0</v>
      </c>
      <c r="I15" s="47"/>
    </row>
    <row r="16" spans="3:9" ht="47.25" customHeight="1" thickBot="1" x14ac:dyDescent="0.3">
      <c r="C16" s="20">
        <v>1.2</v>
      </c>
      <c r="D16" s="6" t="s">
        <v>9</v>
      </c>
      <c r="E16" s="13">
        <v>1</v>
      </c>
      <c r="F16" s="13" t="s">
        <v>7</v>
      </c>
      <c r="G16" s="37">
        <v>0</v>
      </c>
      <c r="H16" s="46">
        <f>E16*G16</f>
        <v>0</v>
      </c>
      <c r="I16" s="47"/>
    </row>
    <row r="17" spans="3:9" ht="42" customHeight="1" thickBot="1" x14ac:dyDescent="0.3">
      <c r="C17" s="20">
        <v>1.3</v>
      </c>
      <c r="D17" s="6" t="s">
        <v>10</v>
      </c>
      <c r="E17" s="13">
        <v>1</v>
      </c>
      <c r="F17" s="13" t="s">
        <v>7</v>
      </c>
      <c r="G17" s="37">
        <v>0</v>
      </c>
      <c r="H17" s="46">
        <f>E17*G17</f>
        <v>0</v>
      </c>
      <c r="I17" s="47"/>
    </row>
    <row r="18" spans="3:9" ht="73.5" customHeight="1" thickBot="1" x14ac:dyDescent="0.3">
      <c r="C18" s="20">
        <v>1.4</v>
      </c>
      <c r="D18" s="6" t="s">
        <v>73</v>
      </c>
      <c r="E18" s="13">
        <v>1</v>
      </c>
      <c r="F18" s="13" t="s">
        <v>7</v>
      </c>
      <c r="G18" s="37">
        <v>0</v>
      </c>
      <c r="H18" s="46">
        <f>E18*G18</f>
        <v>0</v>
      </c>
      <c r="I18" s="47"/>
    </row>
    <row r="19" spans="3:9" ht="43.5" customHeight="1" thickBot="1" x14ac:dyDescent="0.3">
      <c r="C19" s="50" t="s">
        <v>11</v>
      </c>
      <c r="D19" s="51"/>
      <c r="E19" s="51"/>
      <c r="F19" s="51"/>
      <c r="G19" s="51"/>
      <c r="H19" s="82">
        <f>SUM(H15:I18)</f>
        <v>0</v>
      </c>
      <c r="I19" s="83"/>
    </row>
    <row r="20" spans="3:9" ht="35.25" customHeight="1" thickBot="1" x14ac:dyDescent="0.3">
      <c r="C20" s="21">
        <v>2</v>
      </c>
      <c r="D20" s="43" t="s">
        <v>74</v>
      </c>
      <c r="E20" s="44"/>
      <c r="F20" s="44"/>
      <c r="G20" s="44"/>
      <c r="H20" s="44"/>
      <c r="I20" s="45"/>
    </row>
    <row r="21" spans="3:9" ht="44.25" customHeight="1" thickBot="1" x14ac:dyDescent="0.3">
      <c r="C21" s="20">
        <v>2.1</v>
      </c>
      <c r="D21" s="6" t="s">
        <v>12</v>
      </c>
      <c r="E21" s="13">
        <v>1</v>
      </c>
      <c r="F21" s="13" t="s">
        <v>7</v>
      </c>
      <c r="G21" s="37">
        <v>0</v>
      </c>
      <c r="H21" s="46">
        <f>E21*G21</f>
        <v>0</v>
      </c>
      <c r="I21" s="47"/>
    </row>
    <row r="22" spans="3:9" ht="42" customHeight="1" thickBot="1" x14ac:dyDescent="0.3">
      <c r="C22" s="20">
        <v>2.2000000000000002</v>
      </c>
      <c r="D22" s="6" t="s">
        <v>13</v>
      </c>
      <c r="E22" s="13">
        <v>1</v>
      </c>
      <c r="F22" s="13" t="s">
        <v>7</v>
      </c>
      <c r="G22" s="37">
        <v>0</v>
      </c>
      <c r="H22" s="46">
        <f>E22*G22</f>
        <v>0</v>
      </c>
      <c r="I22" s="47"/>
    </row>
    <row r="23" spans="3:9" ht="41.25" customHeight="1" thickBot="1" x14ac:dyDescent="0.3">
      <c r="C23" s="50" t="s">
        <v>14</v>
      </c>
      <c r="D23" s="51"/>
      <c r="E23" s="51"/>
      <c r="F23" s="51"/>
      <c r="G23" s="51"/>
      <c r="H23" s="84">
        <f>SUM(H21+H22)</f>
        <v>0</v>
      </c>
      <c r="I23" s="85"/>
    </row>
    <row r="24" spans="3:9" ht="34.5" customHeight="1" thickBot="1" x14ac:dyDescent="0.3">
      <c r="C24" s="21">
        <v>3</v>
      </c>
      <c r="D24" s="43" t="s">
        <v>15</v>
      </c>
      <c r="E24" s="44"/>
      <c r="F24" s="44"/>
      <c r="G24" s="44"/>
      <c r="H24" s="44"/>
      <c r="I24" s="45"/>
    </row>
    <row r="25" spans="3:9" ht="56.25" customHeight="1" thickBot="1" x14ac:dyDescent="0.3">
      <c r="C25" s="5">
        <v>3.1</v>
      </c>
      <c r="D25" s="6" t="s">
        <v>12</v>
      </c>
      <c r="E25" s="13">
        <v>1</v>
      </c>
      <c r="F25" s="13" t="s">
        <v>7</v>
      </c>
      <c r="G25" s="37">
        <v>0</v>
      </c>
      <c r="H25" s="46">
        <f>E25*G25</f>
        <v>0</v>
      </c>
      <c r="I25" s="47"/>
    </row>
    <row r="26" spans="3:9" ht="60.75" customHeight="1" thickBot="1" x14ac:dyDescent="0.3">
      <c r="C26" s="5">
        <v>3.2</v>
      </c>
      <c r="D26" s="6" t="s">
        <v>16</v>
      </c>
      <c r="E26" s="13">
        <v>1</v>
      </c>
      <c r="F26" s="13" t="s">
        <v>7</v>
      </c>
      <c r="G26" s="37">
        <v>0</v>
      </c>
      <c r="H26" s="46">
        <f>E26*G26</f>
        <v>0</v>
      </c>
      <c r="I26" s="47"/>
    </row>
    <row r="27" spans="3:9" ht="42.75" customHeight="1" thickBot="1" x14ac:dyDescent="0.3">
      <c r="C27" s="50" t="s">
        <v>17</v>
      </c>
      <c r="D27" s="51"/>
      <c r="E27" s="51"/>
      <c r="F27" s="51"/>
      <c r="G27" s="51"/>
      <c r="H27" s="84">
        <f>SUM(H25:I26)</f>
        <v>0</v>
      </c>
      <c r="I27" s="85"/>
    </row>
    <row r="28" spans="3:9" ht="28.5" customHeight="1" thickBot="1" x14ac:dyDescent="0.3">
      <c r="C28" s="21">
        <v>4</v>
      </c>
      <c r="D28" s="43" t="s">
        <v>18</v>
      </c>
      <c r="E28" s="44"/>
      <c r="F28" s="44"/>
      <c r="G28" s="44"/>
      <c r="H28" s="44"/>
      <c r="I28" s="45"/>
    </row>
    <row r="29" spans="3:9" ht="50.25" customHeight="1" thickBot="1" x14ac:dyDescent="0.3">
      <c r="C29" s="5">
        <v>4.0999999999999996</v>
      </c>
      <c r="D29" s="6" t="s">
        <v>12</v>
      </c>
      <c r="E29" s="13">
        <v>1</v>
      </c>
      <c r="F29" s="13" t="s">
        <v>7</v>
      </c>
      <c r="G29" s="37">
        <v>0</v>
      </c>
      <c r="H29" s="46">
        <f>E29*G29</f>
        <v>0</v>
      </c>
      <c r="I29" s="47"/>
    </row>
    <row r="30" spans="3:9" ht="49.5" customHeight="1" thickBot="1" x14ac:dyDescent="0.3">
      <c r="C30" s="5">
        <v>4.2</v>
      </c>
      <c r="D30" s="6" t="s">
        <v>16</v>
      </c>
      <c r="E30" s="13">
        <v>1</v>
      </c>
      <c r="F30" s="13" t="s">
        <v>7</v>
      </c>
      <c r="G30" s="37">
        <v>0</v>
      </c>
      <c r="H30" s="46">
        <f>E30*G30</f>
        <v>0</v>
      </c>
      <c r="I30" s="47"/>
    </row>
    <row r="31" spans="3:9" ht="36" customHeight="1" thickBot="1" x14ac:dyDescent="0.3">
      <c r="C31" s="50" t="s">
        <v>19</v>
      </c>
      <c r="D31" s="51"/>
      <c r="E31" s="51"/>
      <c r="F31" s="51"/>
      <c r="G31" s="51"/>
      <c r="H31" s="82">
        <f>SUM(H29:I30)</f>
        <v>0</v>
      </c>
      <c r="I31" s="83"/>
    </row>
    <row r="32" spans="3:9" ht="27" customHeight="1" thickBot="1" x14ac:dyDescent="0.3">
      <c r="C32" s="21">
        <v>5</v>
      </c>
      <c r="D32" s="43" t="s">
        <v>20</v>
      </c>
      <c r="E32" s="44"/>
      <c r="F32" s="44"/>
      <c r="G32" s="44"/>
      <c r="H32" s="44"/>
      <c r="I32" s="45"/>
    </row>
    <row r="33" spans="3:17" ht="46.5" customHeight="1" thickBot="1" x14ac:dyDescent="0.3">
      <c r="C33" s="9">
        <v>5.0999999999999996</v>
      </c>
      <c r="D33" s="36" t="s">
        <v>12</v>
      </c>
      <c r="E33" s="15">
        <v>1</v>
      </c>
      <c r="F33" s="15" t="s">
        <v>7</v>
      </c>
      <c r="G33" s="38">
        <v>0</v>
      </c>
      <c r="H33" s="64">
        <f>E33*G33</f>
        <v>0</v>
      </c>
      <c r="I33" s="65"/>
    </row>
    <row r="34" spans="3:17" ht="47.25" customHeight="1" thickBot="1" x14ac:dyDescent="0.3">
      <c r="C34" s="9">
        <v>5.2</v>
      </c>
      <c r="D34" s="36" t="s">
        <v>16</v>
      </c>
      <c r="E34" s="15">
        <v>1</v>
      </c>
      <c r="F34" s="22" t="s">
        <v>7</v>
      </c>
      <c r="G34" s="39">
        <v>0</v>
      </c>
      <c r="H34" s="66">
        <f>E34*G34</f>
        <v>0</v>
      </c>
      <c r="I34" s="67"/>
      <c r="J34" s="17"/>
    </row>
    <row r="35" spans="3:17" ht="35.25" customHeight="1" thickBot="1" x14ac:dyDescent="0.3">
      <c r="C35" s="50" t="s">
        <v>21</v>
      </c>
      <c r="D35" s="51"/>
      <c r="E35" s="51"/>
      <c r="F35" s="51"/>
      <c r="G35" s="52"/>
      <c r="H35" s="59">
        <f>SUM(H33:I34)</f>
        <v>0</v>
      </c>
      <c r="I35" s="60"/>
      <c r="J35" s="18"/>
    </row>
    <row r="36" spans="3:17" ht="45" customHeight="1" thickBot="1" x14ac:dyDescent="0.3">
      <c r="C36" s="23">
        <v>6</v>
      </c>
      <c r="D36" s="55" t="s">
        <v>22</v>
      </c>
      <c r="E36" s="56"/>
      <c r="F36" s="56"/>
      <c r="G36" s="56"/>
      <c r="H36" s="56"/>
      <c r="I36" s="61"/>
      <c r="J36" s="18"/>
      <c r="Q36">
        <v>2</v>
      </c>
    </row>
    <row r="37" spans="3:17" ht="45.75" customHeight="1" thickBot="1" x14ac:dyDescent="0.3">
      <c r="C37" s="5">
        <v>6.1</v>
      </c>
      <c r="D37" s="6" t="s">
        <v>12</v>
      </c>
      <c r="E37" s="13">
        <v>1</v>
      </c>
      <c r="F37" s="16" t="s">
        <v>7</v>
      </c>
      <c r="G37" s="40">
        <v>0</v>
      </c>
      <c r="H37" s="62">
        <f>E37*G37</f>
        <v>0</v>
      </c>
      <c r="I37" s="63"/>
      <c r="J37" s="17"/>
      <c r="K37" s="24"/>
    </row>
    <row r="38" spans="3:17" ht="43.5" customHeight="1" thickBot="1" x14ac:dyDescent="0.3">
      <c r="C38" s="5">
        <v>6.2</v>
      </c>
      <c r="D38" s="6" t="s">
        <v>16</v>
      </c>
      <c r="E38" s="13">
        <v>1</v>
      </c>
      <c r="F38" s="16" t="s">
        <v>7</v>
      </c>
      <c r="G38" s="40">
        <v>0</v>
      </c>
      <c r="H38" s="62">
        <f>E38*G38</f>
        <v>0</v>
      </c>
      <c r="I38" s="63" t="s">
        <v>8</v>
      </c>
      <c r="J38" s="25"/>
    </row>
    <row r="39" spans="3:17" ht="36.75" customHeight="1" thickBot="1" x14ac:dyDescent="0.3">
      <c r="C39" s="50" t="s">
        <v>23</v>
      </c>
      <c r="D39" s="51"/>
      <c r="E39" s="51"/>
      <c r="F39" s="51"/>
      <c r="G39" s="51"/>
      <c r="H39" s="68">
        <f>SUM(H37+H38)</f>
        <v>0</v>
      </c>
      <c r="I39" s="54"/>
      <c r="J39" s="18"/>
    </row>
    <row r="40" spans="3:17" ht="32.25" customHeight="1" thickBot="1" x14ac:dyDescent="0.3">
      <c r="C40" s="23">
        <v>7</v>
      </c>
      <c r="D40" s="55" t="s">
        <v>24</v>
      </c>
      <c r="E40" s="56"/>
      <c r="F40" s="56"/>
      <c r="G40" s="56"/>
      <c r="H40" s="56"/>
      <c r="I40" s="61"/>
      <c r="J40" s="26"/>
    </row>
    <row r="41" spans="3:17" ht="45.75" customHeight="1" thickBot="1" x14ac:dyDescent="0.3">
      <c r="C41" s="5">
        <v>7.1</v>
      </c>
      <c r="D41" s="6" t="s">
        <v>12</v>
      </c>
      <c r="E41" s="13">
        <v>1</v>
      </c>
      <c r="F41" s="22" t="s">
        <v>7</v>
      </c>
      <c r="G41" s="40">
        <v>0</v>
      </c>
      <c r="H41" s="69">
        <f>E41*G41</f>
        <v>0</v>
      </c>
      <c r="I41" s="70"/>
      <c r="J41" s="17"/>
    </row>
    <row r="42" spans="3:17" ht="50.25" customHeight="1" thickBot="1" x14ac:dyDescent="0.3">
      <c r="C42" s="5">
        <v>7.2</v>
      </c>
      <c r="D42" s="6" t="s">
        <v>16</v>
      </c>
      <c r="E42" s="13">
        <v>1</v>
      </c>
      <c r="F42" s="22" t="s">
        <v>7</v>
      </c>
      <c r="G42" s="40">
        <v>0</v>
      </c>
      <c r="H42" s="71">
        <f>E42*G42</f>
        <v>0</v>
      </c>
      <c r="I42" s="72"/>
      <c r="J42" s="17"/>
    </row>
    <row r="43" spans="3:17" ht="38.25" customHeight="1" thickBot="1" x14ac:dyDescent="0.3">
      <c r="C43" s="50" t="s">
        <v>25</v>
      </c>
      <c r="D43" s="51"/>
      <c r="E43" s="51"/>
      <c r="F43" s="51"/>
      <c r="G43" s="52"/>
      <c r="H43" s="53">
        <f>SUM(H41:I42)</f>
        <v>0</v>
      </c>
      <c r="I43" s="54"/>
      <c r="J43" s="18"/>
    </row>
    <row r="44" spans="3:17" ht="32.25" customHeight="1" thickBot="1" x14ac:dyDescent="0.3">
      <c r="C44" s="23">
        <v>8</v>
      </c>
      <c r="D44" s="55" t="s">
        <v>26</v>
      </c>
      <c r="E44" s="56"/>
      <c r="F44" s="56"/>
      <c r="G44" s="56"/>
      <c r="H44" s="56"/>
      <c r="I44" s="56"/>
      <c r="J44" s="18"/>
    </row>
    <row r="45" spans="3:17" ht="54" customHeight="1" thickBot="1" x14ac:dyDescent="0.3">
      <c r="C45" s="9">
        <v>8.1</v>
      </c>
      <c r="D45" s="36" t="s">
        <v>12</v>
      </c>
      <c r="E45" s="15">
        <v>1</v>
      </c>
      <c r="F45" s="22" t="s">
        <v>7</v>
      </c>
      <c r="G45" s="40">
        <v>0</v>
      </c>
      <c r="H45" s="57">
        <f>E45*G45</f>
        <v>0</v>
      </c>
      <c r="I45" s="58" t="s">
        <v>8</v>
      </c>
      <c r="J45" s="17"/>
    </row>
    <row r="46" spans="3:17" ht="53.25" customHeight="1" thickBot="1" x14ac:dyDescent="0.3">
      <c r="C46" s="5">
        <v>8.1999999999999993</v>
      </c>
      <c r="D46" s="6" t="s">
        <v>16</v>
      </c>
      <c r="E46" s="13">
        <v>1</v>
      </c>
      <c r="F46" s="22" t="s">
        <v>7</v>
      </c>
      <c r="G46" s="40">
        <v>0</v>
      </c>
      <c r="H46" s="57">
        <f>E46*G46</f>
        <v>0</v>
      </c>
      <c r="I46" s="58" t="s">
        <v>8</v>
      </c>
      <c r="J46" s="17"/>
    </row>
    <row r="47" spans="3:17" ht="45.75" customHeight="1" thickBot="1" x14ac:dyDescent="0.3">
      <c r="C47" s="50" t="s">
        <v>27</v>
      </c>
      <c r="D47" s="51"/>
      <c r="E47" s="51"/>
      <c r="F47" s="51"/>
      <c r="G47" s="52"/>
      <c r="H47" s="91">
        <f>SUM(H45+H46)</f>
        <v>0</v>
      </c>
      <c r="I47" s="92"/>
      <c r="J47" s="18"/>
    </row>
    <row r="48" spans="3:17" ht="36" customHeight="1" thickBot="1" x14ac:dyDescent="0.3">
      <c r="C48" s="23">
        <v>9</v>
      </c>
      <c r="D48" s="55" t="s">
        <v>28</v>
      </c>
      <c r="E48" s="56"/>
      <c r="F48" s="56"/>
      <c r="G48" s="56"/>
      <c r="H48" s="56"/>
      <c r="I48" s="61"/>
      <c r="J48" s="18"/>
    </row>
    <row r="49" spans="3:12" ht="51" customHeight="1" thickBot="1" x14ac:dyDescent="0.3">
      <c r="C49" s="9">
        <v>9.1</v>
      </c>
      <c r="D49" s="36" t="s">
        <v>12</v>
      </c>
      <c r="E49" s="15">
        <v>1</v>
      </c>
      <c r="F49" s="22" t="s">
        <v>7</v>
      </c>
      <c r="G49" s="40">
        <v>0</v>
      </c>
      <c r="H49" s="73">
        <f>E49*G49</f>
        <v>0</v>
      </c>
      <c r="I49" s="74" t="s">
        <v>8</v>
      </c>
      <c r="J49" s="17"/>
    </row>
    <row r="50" spans="3:12" ht="43.5" customHeight="1" thickBot="1" x14ac:dyDescent="0.3">
      <c r="C50" s="5">
        <v>9.1999999999999993</v>
      </c>
      <c r="D50" s="6" t="s">
        <v>16</v>
      </c>
      <c r="E50" s="13">
        <v>1</v>
      </c>
      <c r="F50" s="22" t="s">
        <v>7</v>
      </c>
      <c r="G50" s="40">
        <v>0</v>
      </c>
      <c r="H50" s="73">
        <f>E50*G50</f>
        <v>0</v>
      </c>
      <c r="I50" s="74" t="s">
        <v>8</v>
      </c>
      <c r="J50" s="17"/>
    </row>
    <row r="51" spans="3:12" ht="35.25" customHeight="1" thickBot="1" x14ac:dyDescent="0.3">
      <c r="C51" s="50" t="s">
        <v>29</v>
      </c>
      <c r="D51" s="51"/>
      <c r="E51" s="51"/>
      <c r="F51" s="51"/>
      <c r="G51" s="52"/>
      <c r="H51" s="53">
        <f>SUM(H49:I50)</f>
        <v>0</v>
      </c>
      <c r="I51" s="54"/>
      <c r="J51" s="18"/>
    </row>
    <row r="52" spans="3:12" ht="29.25" customHeight="1" thickBot="1" x14ac:dyDescent="0.3">
      <c r="C52" s="23">
        <v>10</v>
      </c>
      <c r="D52" s="55" t="s">
        <v>68</v>
      </c>
      <c r="E52" s="56"/>
      <c r="F52" s="56"/>
      <c r="G52" s="56"/>
      <c r="H52" s="56"/>
      <c r="I52" s="61"/>
      <c r="J52" s="32"/>
    </row>
    <row r="53" spans="3:12" ht="41.25" customHeight="1" thickBot="1" x14ac:dyDescent="0.3">
      <c r="C53" s="5">
        <v>10.1</v>
      </c>
      <c r="D53" s="6" t="s">
        <v>12</v>
      </c>
      <c r="E53" s="13">
        <v>1</v>
      </c>
      <c r="F53" s="22" t="s">
        <v>7</v>
      </c>
      <c r="G53" s="40">
        <v>0</v>
      </c>
      <c r="H53" s="69">
        <f>E53*G53</f>
        <v>0</v>
      </c>
      <c r="I53" s="70" t="s">
        <v>8</v>
      </c>
      <c r="J53" s="33"/>
    </row>
    <row r="54" spans="3:12" ht="38.25" customHeight="1" thickBot="1" x14ac:dyDescent="0.3">
      <c r="C54" s="5">
        <v>10.199999999999999</v>
      </c>
      <c r="D54" s="6" t="s">
        <v>16</v>
      </c>
      <c r="E54" s="13">
        <v>1</v>
      </c>
      <c r="F54" s="22" t="s">
        <v>7</v>
      </c>
      <c r="G54" s="40">
        <v>0</v>
      </c>
      <c r="H54" s="71">
        <f>E54*G54</f>
        <v>0</v>
      </c>
      <c r="I54" s="72" t="s">
        <v>8</v>
      </c>
      <c r="J54" s="17"/>
    </row>
    <row r="55" spans="3:12" ht="40.5" customHeight="1" thickBot="1" x14ac:dyDescent="0.3">
      <c r="C55" s="50" t="s">
        <v>30</v>
      </c>
      <c r="D55" s="51"/>
      <c r="E55" s="51"/>
      <c r="F55" s="51"/>
      <c r="G55" s="52"/>
      <c r="H55" s="53">
        <f>SUM(H53:I54)</f>
        <v>0</v>
      </c>
      <c r="I55" s="54"/>
      <c r="J55" s="18"/>
    </row>
    <row r="56" spans="3:12" ht="27" customHeight="1" thickBot="1" x14ac:dyDescent="0.3">
      <c r="C56" s="23">
        <v>11</v>
      </c>
      <c r="D56" s="55" t="s">
        <v>31</v>
      </c>
      <c r="E56" s="56"/>
      <c r="F56" s="56"/>
      <c r="G56" s="56"/>
      <c r="H56" s="56"/>
      <c r="I56" s="61"/>
      <c r="J56" s="32"/>
    </row>
    <row r="57" spans="3:12" ht="36" customHeight="1" thickBot="1" x14ac:dyDescent="0.3">
      <c r="C57" s="9">
        <v>11.1</v>
      </c>
      <c r="D57" s="8" t="s">
        <v>12</v>
      </c>
      <c r="E57" s="15">
        <v>1</v>
      </c>
      <c r="F57" s="22" t="s">
        <v>7</v>
      </c>
      <c r="G57" s="40">
        <v>0</v>
      </c>
      <c r="H57" s="69">
        <f>E57*G57</f>
        <v>0</v>
      </c>
      <c r="I57" s="70"/>
      <c r="J57" s="17"/>
    </row>
    <row r="58" spans="3:12" ht="36" customHeight="1" thickBot="1" x14ac:dyDescent="0.3">
      <c r="C58" s="5">
        <v>11.2</v>
      </c>
      <c r="D58" s="6" t="s">
        <v>16</v>
      </c>
      <c r="E58" s="13">
        <v>1</v>
      </c>
      <c r="F58" s="22" t="s">
        <v>7</v>
      </c>
      <c r="G58" s="40">
        <v>0</v>
      </c>
      <c r="H58" s="71">
        <f>E58*G58</f>
        <v>0</v>
      </c>
      <c r="I58" s="72" t="s">
        <v>8</v>
      </c>
      <c r="J58" s="17"/>
    </row>
    <row r="59" spans="3:12" ht="41.25" customHeight="1" thickBot="1" x14ac:dyDescent="0.3">
      <c r="C59" s="50" t="s">
        <v>32</v>
      </c>
      <c r="D59" s="51"/>
      <c r="E59" s="51"/>
      <c r="F59" s="51"/>
      <c r="G59" s="52"/>
      <c r="H59" s="53">
        <f>SUM(H57:I58)</f>
        <v>0</v>
      </c>
      <c r="I59" s="54"/>
      <c r="J59" s="18"/>
    </row>
    <row r="60" spans="3:12" ht="28.5" customHeight="1" thickBot="1" x14ac:dyDescent="0.3">
      <c r="C60" s="23">
        <v>12</v>
      </c>
      <c r="D60" s="55" t="s">
        <v>33</v>
      </c>
      <c r="E60" s="56"/>
      <c r="F60" s="56"/>
      <c r="G60" s="56"/>
      <c r="H60" s="56"/>
      <c r="I60" s="61"/>
      <c r="J60" s="26"/>
    </row>
    <row r="61" spans="3:12" ht="50.25" customHeight="1" thickBot="1" x14ac:dyDescent="0.3">
      <c r="C61" s="5">
        <v>12.1</v>
      </c>
      <c r="D61" s="6" t="s">
        <v>12</v>
      </c>
      <c r="E61" s="13">
        <v>1</v>
      </c>
      <c r="F61" s="22" t="s">
        <v>7</v>
      </c>
      <c r="G61" s="38">
        <v>0</v>
      </c>
      <c r="H61" s="96">
        <f>E61*G61</f>
        <v>0</v>
      </c>
      <c r="I61" s="97"/>
      <c r="J61" s="17"/>
    </row>
    <row r="62" spans="3:12" ht="42" customHeight="1" thickBot="1" x14ac:dyDescent="0.3">
      <c r="C62" s="5">
        <v>12.2</v>
      </c>
      <c r="D62" s="6" t="s">
        <v>16</v>
      </c>
      <c r="E62" s="13">
        <v>1</v>
      </c>
      <c r="F62" s="22" t="s">
        <v>7</v>
      </c>
      <c r="G62" s="38">
        <v>0</v>
      </c>
      <c r="H62" s="73">
        <f>E62*G62</f>
        <v>0</v>
      </c>
      <c r="I62" s="74"/>
      <c r="J62" s="17"/>
    </row>
    <row r="63" spans="3:12" ht="31.5" customHeight="1" thickBot="1" x14ac:dyDescent="0.3">
      <c r="C63" s="50" t="s">
        <v>34</v>
      </c>
      <c r="D63" s="51"/>
      <c r="E63" s="51"/>
      <c r="F63" s="51"/>
      <c r="G63" s="51"/>
      <c r="H63" s="98">
        <f>SUM(H61:I62)</f>
        <v>0</v>
      </c>
      <c r="I63" s="60"/>
      <c r="J63" s="26"/>
      <c r="K63" s="34"/>
      <c r="L63" s="24"/>
    </row>
    <row r="64" spans="3:12" ht="33.75" customHeight="1" thickBot="1" x14ac:dyDescent="0.3">
      <c r="C64" s="23">
        <v>13</v>
      </c>
      <c r="D64" s="55" t="s">
        <v>35</v>
      </c>
      <c r="E64" s="56"/>
      <c r="F64" s="56"/>
      <c r="G64" s="56"/>
      <c r="H64" s="56"/>
      <c r="I64" s="61"/>
      <c r="J64" s="26"/>
      <c r="K64" s="34"/>
      <c r="L64" s="24"/>
    </row>
    <row r="65" spans="3:12" ht="42" customHeight="1" thickBot="1" x14ac:dyDescent="0.3">
      <c r="C65" s="9">
        <v>13.1</v>
      </c>
      <c r="D65" s="8" t="s">
        <v>12</v>
      </c>
      <c r="E65" s="15">
        <v>1</v>
      </c>
      <c r="F65" s="15" t="s">
        <v>7</v>
      </c>
      <c r="G65" s="38">
        <v>0</v>
      </c>
      <c r="H65" s="75">
        <f>E65*G65</f>
        <v>0</v>
      </c>
      <c r="I65" s="76"/>
      <c r="J65" s="34"/>
      <c r="K65" s="34"/>
      <c r="L65" s="24"/>
    </row>
    <row r="66" spans="3:12" ht="43.5" customHeight="1" thickBot="1" x14ac:dyDescent="0.3">
      <c r="C66" s="5">
        <v>13.2</v>
      </c>
      <c r="D66" s="6" t="s">
        <v>16</v>
      </c>
      <c r="E66" s="13">
        <v>1</v>
      </c>
      <c r="F66" s="13" t="s">
        <v>7</v>
      </c>
      <c r="G66" s="37">
        <v>0</v>
      </c>
      <c r="H66" s="75">
        <f>E66*G66</f>
        <v>0</v>
      </c>
      <c r="I66" s="76"/>
      <c r="J66" s="34"/>
      <c r="K66" s="34"/>
      <c r="L66" s="24"/>
    </row>
    <row r="67" spans="3:12" ht="36" customHeight="1" thickBot="1" x14ac:dyDescent="0.3">
      <c r="C67" s="50" t="s">
        <v>36</v>
      </c>
      <c r="D67" s="51"/>
      <c r="E67" s="51"/>
      <c r="F67" s="51"/>
      <c r="G67" s="52"/>
      <c r="H67" s="53">
        <f>SUM(H65:I66)</f>
        <v>0</v>
      </c>
      <c r="I67" s="54"/>
      <c r="J67" s="34"/>
      <c r="K67" s="34"/>
      <c r="L67" s="24"/>
    </row>
    <row r="68" spans="3:12" ht="32.25" customHeight="1" thickBot="1" x14ac:dyDescent="0.3">
      <c r="C68" s="3">
        <v>14</v>
      </c>
      <c r="D68" s="79" t="s">
        <v>37</v>
      </c>
      <c r="E68" s="80"/>
      <c r="F68" s="80"/>
      <c r="G68" s="80"/>
      <c r="H68" s="80"/>
      <c r="I68" s="81"/>
      <c r="J68" s="35"/>
      <c r="K68" s="35"/>
    </row>
    <row r="69" spans="3:12" ht="46.5" customHeight="1" thickBot="1" x14ac:dyDescent="0.3">
      <c r="C69" s="5">
        <v>14.1</v>
      </c>
      <c r="D69" s="6" t="s">
        <v>12</v>
      </c>
      <c r="E69" s="13">
        <v>1</v>
      </c>
      <c r="F69" s="13" t="s">
        <v>7</v>
      </c>
      <c r="G69" s="37">
        <v>0</v>
      </c>
      <c r="H69" s="46">
        <f>E69*G69</f>
        <v>0</v>
      </c>
      <c r="I69" s="47"/>
    </row>
    <row r="70" spans="3:12" ht="39.75" customHeight="1" thickBot="1" x14ac:dyDescent="0.3">
      <c r="C70" s="5">
        <v>14.2</v>
      </c>
      <c r="D70" s="6" t="s">
        <v>16</v>
      </c>
      <c r="E70" s="13">
        <v>1</v>
      </c>
      <c r="F70" s="13" t="s">
        <v>7</v>
      </c>
      <c r="G70" s="37">
        <v>0</v>
      </c>
      <c r="H70" s="46">
        <f>E70*G70</f>
        <v>0</v>
      </c>
      <c r="I70" s="47"/>
    </row>
    <row r="71" spans="3:12" ht="35.25" customHeight="1" thickBot="1" x14ac:dyDescent="0.3">
      <c r="C71" s="50" t="s">
        <v>38</v>
      </c>
      <c r="D71" s="51"/>
      <c r="E71" s="51"/>
      <c r="F71" s="51"/>
      <c r="G71" s="52"/>
      <c r="H71" s="93">
        <f>SUM(H69:I70)</f>
        <v>0</v>
      </c>
      <c r="I71" s="85"/>
    </row>
    <row r="72" spans="3:12" ht="46.5" customHeight="1" thickBot="1" x14ac:dyDescent="0.3">
      <c r="C72" s="3">
        <v>15</v>
      </c>
      <c r="D72" s="7" t="s">
        <v>39</v>
      </c>
      <c r="E72" s="14">
        <v>1</v>
      </c>
      <c r="F72" s="14" t="s">
        <v>7</v>
      </c>
      <c r="G72" s="41">
        <v>0</v>
      </c>
      <c r="H72" s="75">
        <f>E72*G72</f>
        <v>0</v>
      </c>
      <c r="I72" s="76"/>
    </row>
    <row r="73" spans="3:12" ht="48.75" customHeight="1" thickBot="1" x14ac:dyDescent="0.3">
      <c r="C73" s="3">
        <v>16</v>
      </c>
      <c r="D73" s="7" t="s">
        <v>71</v>
      </c>
      <c r="E73" s="14">
        <v>1</v>
      </c>
      <c r="F73" s="14" t="s">
        <v>7</v>
      </c>
      <c r="G73" s="41">
        <v>0</v>
      </c>
      <c r="H73" s="75">
        <f>E73*G73</f>
        <v>0</v>
      </c>
      <c r="I73" s="76"/>
    </row>
    <row r="74" spans="3:12" ht="27" customHeight="1" x14ac:dyDescent="0.25">
      <c r="C74" s="77">
        <v>17</v>
      </c>
      <c r="D74" s="101" t="s">
        <v>40</v>
      </c>
      <c r="E74" s="102"/>
      <c r="F74" s="102"/>
      <c r="G74" s="103"/>
      <c r="H74" s="107">
        <f>SUM(H19+H23+H27+H31+H35+H39+H43+H47+H51+H55+H59+H63+H67+H71+H72+H73)</f>
        <v>0</v>
      </c>
      <c r="I74" s="108"/>
    </row>
    <row r="75" spans="3:12" ht="42.75" customHeight="1" thickBot="1" x14ac:dyDescent="0.3">
      <c r="C75" s="78"/>
      <c r="D75" s="104" t="s">
        <v>69</v>
      </c>
      <c r="E75" s="105"/>
      <c r="F75" s="105"/>
      <c r="G75" s="106"/>
      <c r="H75" s="109"/>
      <c r="I75" s="110"/>
    </row>
    <row r="76" spans="3:12" ht="14.25" customHeight="1" thickBot="1" x14ac:dyDescent="0.3">
      <c r="C76" s="3"/>
      <c r="D76" s="28"/>
      <c r="E76" s="4"/>
      <c r="F76" s="4"/>
      <c r="G76" s="4"/>
      <c r="H76" s="4"/>
      <c r="I76" s="7"/>
    </row>
    <row r="77" spans="3:12" ht="39.75" customHeight="1" thickBot="1" x14ac:dyDescent="0.3">
      <c r="C77" s="27">
        <v>18</v>
      </c>
      <c r="D77" s="111" t="s">
        <v>76</v>
      </c>
      <c r="E77" s="112"/>
      <c r="F77" s="112"/>
      <c r="G77" s="112"/>
      <c r="H77" s="112"/>
      <c r="I77" s="113"/>
    </row>
    <row r="78" spans="3:12" ht="60" customHeight="1" thickBot="1" x14ac:dyDescent="0.3">
      <c r="C78" s="5">
        <v>18.100000000000001</v>
      </c>
      <c r="D78" s="6" t="s">
        <v>41</v>
      </c>
      <c r="E78" s="13">
        <v>1</v>
      </c>
      <c r="F78" s="13" t="s">
        <v>7</v>
      </c>
      <c r="G78" s="37">
        <v>0</v>
      </c>
      <c r="H78" s="75">
        <f>E78*G78</f>
        <v>0</v>
      </c>
      <c r="I78" s="76"/>
    </row>
    <row r="79" spans="3:12" ht="51.75" customHeight="1" thickBot="1" x14ac:dyDescent="0.3">
      <c r="C79" s="5">
        <v>18.2</v>
      </c>
      <c r="D79" s="6" t="s">
        <v>42</v>
      </c>
      <c r="E79" s="13">
        <v>1</v>
      </c>
      <c r="F79" s="13" t="s">
        <v>7</v>
      </c>
      <c r="G79" s="37">
        <v>0</v>
      </c>
      <c r="H79" s="75">
        <f t="shared" ref="H79:H94" si="0">E79*G79</f>
        <v>0</v>
      </c>
      <c r="I79" s="76"/>
    </row>
    <row r="80" spans="3:12" ht="60.75" thickBot="1" x14ac:dyDescent="0.3">
      <c r="C80" s="5">
        <v>18.3</v>
      </c>
      <c r="D80" s="6" t="s">
        <v>43</v>
      </c>
      <c r="E80" s="13">
        <v>1</v>
      </c>
      <c r="F80" s="13" t="s">
        <v>7</v>
      </c>
      <c r="G80" s="37">
        <v>0</v>
      </c>
      <c r="H80" s="75">
        <f t="shared" si="0"/>
        <v>0</v>
      </c>
      <c r="I80" s="76"/>
    </row>
    <row r="81" spans="3:13" ht="60.75" thickBot="1" x14ac:dyDescent="0.3">
      <c r="C81" s="5">
        <v>18.399999999999999</v>
      </c>
      <c r="D81" s="6" t="s">
        <v>44</v>
      </c>
      <c r="E81" s="13">
        <v>1</v>
      </c>
      <c r="F81" s="13" t="s">
        <v>7</v>
      </c>
      <c r="G81" s="37">
        <v>0</v>
      </c>
      <c r="H81" s="75">
        <f t="shared" si="0"/>
        <v>0</v>
      </c>
      <c r="I81" s="76"/>
    </row>
    <row r="82" spans="3:13" ht="90.75" thickBot="1" x14ac:dyDescent="0.3">
      <c r="C82" s="5">
        <v>18.5</v>
      </c>
      <c r="D82" s="6" t="s">
        <v>45</v>
      </c>
      <c r="E82" s="13">
        <v>1</v>
      </c>
      <c r="F82" s="13" t="s">
        <v>7</v>
      </c>
      <c r="G82" s="37">
        <v>0</v>
      </c>
      <c r="H82" s="75">
        <f t="shared" si="0"/>
        <v>0</v>
      </c>
      <c r="I82" s="76"/>
    </row>
    <row r="83" spans="3:13" ht="53.25" customHeight="1" thickBot="1" x14ac:dyDescent="0.3">
      <c r="C83" s="5">
        <v>18.600000000000001</v>
      </c>
      <c r="D83" s="6" t="s">
        <v>46</v>
      </c>
      <c r="E83" s="13">
        <v>40</v>
      </c>
      <c r="F83" s="13" t="s">
        <v>47</v>
      </c>
      <c r="G83" s="37">
        <v>0</v>
      </c>
      <c r="H83" s="75">
        <f t="shared" si="0"/>
        <v>0</v>
      </c>
      <c r="I83" s="76"/>
    </row>
    <row r="84" spans="3:13" ht="45.75" thickBot="1" x14ac:dyDescent="0.3">
      <c r="C84" s="5">
        <v>18.7</v>
      </c>
      <c r="D84" s="6" t="s">
        <v>48</v>
      </c>
      <c r="E84" s="13">
        <v>40</v>
      </c>
      <c r="F84" s="13" t="s">
        <v>47</v>
      </c>
      <c r="G84" s="37">
        <v>0</v>
      </c>
      <c r="H84" s="75">
        <f t="shared" si="0"/>
        <v>0</v>
      </c>
      <c r="I84" s="76"/>
    </row>
    <row r="85" spans="3:13" ht="45.75" thickBot="1" x14ac:dyDescent="0.3">
      <c r="C85" s="5">
        <v>18.8</v>
      </c>
      <c r="D85" s="6" t="s">
        <v>49</v>
      </c>
      <c r="E85" s="13">
        <v>10</v>
      </c>
      <c r="F85" s="13" t="s">
        <v>47</v>
      </c>
      <c r="G85" s="37">
        <v>0</v>
      </c>
      <c r="H85" s="75">
        <f t="shared" si="0"/>
        <v>0</v>
      </c>
      <c r="I85" s="76"/>
    </row>
    <row r="86" spans="3:13" ht="49.5" customHeight="1" thickBot="1" x14ac:dyDescent="0.3">
      <c r="C86" s="5">
        <v>18.899999999999999</v>
      </c>
      <c r="D86" s="6" t="s">
        <v>50</v>
      </c>
      <c r="E86" s="13">
        <v>8</v>
      </c>
      <c r="F86" s="13" t="s">
        <v>47</v>
      </c>
      <c r="G86" s="37">
        <v>0</v>
      </c>
      <c r="H86" s="75">
        <f t="shared" si="0"/>
        <v>0</v>
      </c>
      <c r="I86" s="76"/>
    </row>
    <row r="87" spans="3:13" ht="43.5" customHeight="1" thickBot="1" x14ac:dyDescent="0.3">
      <c r="C87" s="9">
        <v>18.100000000000001</v>
      </c>
      <c r="D87" s="8" t="s">
        <v>51</v>
      </c>
      <c r="E87" s="15">
        <v>10</v>
      </c>
      <c r="F87" s="15" t="s">
        <v>47</v>
      </c>
      <c r="G87" s="38">
        <v>0</v>
      </c>
      <c r="H87" s="75">
        <f t="shared" si="0"/>
        <v>0</v>
      </c>
      <c r="I87" s="76"/>
    </row>
    <row r="88" spans="3:13" ht="48.75" customHeight="1" thickBot="1" x14ac:dyDescent="0.3">
      <c r="C88" s="29">
        <v>18.11</v>
      </c>
      <c r="D88" s="29" t="s">
        <v>52</v>
      </c>
      <c r="E88" s="30">
        <v>40</v>
      </c>
      <c r="F88" s="30" t="s">
        <v>53</v>
      </c>
      <c r="G88" s="42">
        <v>0</v>
      </c>
      <c r="H88" s="86">
        <f t="shared" si="0"/>
        <v>0</v>
      </c>
      <c r="I88" s="87"/>
    </row>
    <row r="89" spans="3:13" ht="42.75" customHeight="1" thickBot="1" x14ac:dyDescent="0.3">
      <c r="C89" s="9">
        <v>18.12</v>
      </c>
      <c r="D89" s="8" t="s">
        <v>54</v>
      </c>
      <c r="E89" s="15">
        <v>40</v>
      </c>
      <c r="F89" s="15" t="s">
        <v>53</v>
      </c>
      <c r="G89" s="38">
        <v>0</v>
      </c>
      <c r="H89" s="75">
        <f t="shared" si="0"/>
        <v>0</v>
      </c>
      <c r="I89" s="76"/>
    </row>
    <row r="90" spans="3:13" ht="45.75" thickBot="1" x14ac:dyDescent="0.3">
      <c r="C90" s="5">
        <v>18.13</v>
      </c>
      <c r="D90" s="6" t="s">
        <v>55</v>
      </c>
      <c r="E90" s="13">
        <v>10</v>
      </c>
      <c r="F90" s="13" t="s">
        <v>53</v>
      </c>
      <c r="G90" s="37">
        <v>0</v>
      </c>
      <c r="H90" s="75">
        <f t="shared" si="0"/>
        <v>0</v>
      </c>
      <c r="I90" s="76"/>
    </row>
    <row r="91" spans="3:13" ht="41.25" customHeight="1" thickBot="1" x14ac:dyDescent="0.3">
      <c r="C91" s="5">
        <v>18.14</v>
      </c>
      <c r="D91" s="6" t="s">
        <v>56</v>
      </c>
      <c r="E91" s="13">
        <v>10</v>
      </c>
      <c r="F91" s="13" t="s">
        <v>53</v>
      </c>
      <c r="G91" s="37">
        <v>0</v>
      </c>
      <c r="H91" s="75">
        <f t="shared" si="0"/>
        <v>0</v>
      </c>
      <c r="I91" s="76"/>
    </row>
    <row r="92" spans="3:13" ht="39" customHeight="1" thickBot="1" x14ac:dyDescent="0.3">
      <c r="C92" s="5">
        <v>18.149999999999999</v>
      </c>
      <c r="D92" s="6" t="s">
        <v>57</v>
      </c>
      <c r="E92" s="13">
        <v>10</v>
      </c>
      <c r="F92" s="13" t="s">
        <v>53</v>
      </c>
      <c r="G92" s="37">
        <v>0</v>
      </c>
      <c r="H92" s="75">
        <f t="shared" si="0"/>
        <v>0</v>
      </c>
      <c r="I92" s="76"/>
    </row>
    <row r="93" spans="3:13" ht="34.5" customHeight="1" thickBot="1" x14ac:dyDescent="0.3">
      <c r="C93" s="5">
        <v>18.16</v>
      </c>
      <c r="D93" s="6" t="s">
        <v>58</v>
      </c>
      <c r="E93" s="13">
        <v>12</v>
      </c>
      <c r="F93" s="13" t="s">
        <v>53</v>
      </c>
      <c r="G93" s="37">
        <v>0</v>
      </c>
      <c r="H93" s="75">
        <f t="shared" si="0"/>
        <v>0</v>
      </c>
      <c r="I93" s="76"/>
    </row>
    <row r="94" spans="3:13" ht="43.5" customHeight="1" thickBot="1" x14ac:dyDescent="0.3">
      <c r="C94" s="5">
        <v>18.170000000000002</v>
      </c>
      <c r="D94" s="6" t="s">
        <v>59</v>
      </c>
      <c r="E94" s="13">
        <v>12</v>
      </c>
      <c r="F94" s="13" t="s">
        <v>53</v>
      </c>
      <c r="G94" s="37">
        <v>0</v>
      </c>
      <c r="H94" s="75">
        <f t="shared" si="0"/>
        <v>0</v>
      </c>
      <c r="I94" s="76"/>
    </row>
    <row r="95" spans="3:13" ht="28.5" customHeight="1" thickBot="1" x14ac:dyDescent="0.3">
      <c r="C95" s="50" t="s">
        <v>60</v>
      </c>
      <c r="D95" s="51"/>
      <c r="E95" s="51"/>
      <c r="F95" s="51"/>
      <c r="G95" s="52"/>
      <c r="H95" s="93">
        <f>SUM(H78:I94)</f>
        <v>0</v>
      </c>
      <c r="I95" s="85"/>
    </row>
    <row r="96" spans="3:13" ht="41.25" customHeight="1" thickBot="1" x14ac:dyDescent="0.3">
      <c r="C96" s="50" t="s">
        <v>67</v>
      </c>
      <c r="D96" s="51"/>
      <c r="E96" s="51"/>
      <c r="F96" s="51"/>
      <c r="G96" s="52" t="s">
        <v>66</v>
      </c>
      <c r="H96" s="99">
        <f>H74+H95</f>
        <v>0</v>
      </c>
      <c r="I96" s="100"/>
      <c r="M96" s="31"/>
    </row>
    <row r="97" spans="8:9" ht="15.75" thickBot="1" x14ac:dyDescent="0.3">
      <c r="H97" s="94" t="s">
        <v>70</v>
      </c>
      <c r="I97" s="95"/>
    </row>
  </sheetData>
  <sheetProtection algorithmName="SHA-512" hashValue="6qVcPFRdzpeJK13eCoBQjCob2CqeVF+vu66pJ36qVDV0COCmkOo4Ftkp80/c3GcZfoP7eYAEBeEWVEF5ywvuRQ==" saltValue="iblji68twAQmwlduHju+lQ==" spinCount="100000" sheet="1" objects="1" scenarios="1" selectLockedCells="1"/>
  <mergeCells count="103">
    <mergeCell ref="H82:I82"/>
    <mergeCell ref="H69:I69"/>
    <mergeCell ref="H70:I70"/>
    <mergeCell ref="C7:I7"/>
    <mergeCell ref="H47:I47"/>
    <mergeCell ref="C51:G51"/>
    <mergeCell ref="H51:I51"/>
    <mergeCell ref="H71:I71"/>
    <mergeCell ref="H97:I97"/>
    <mergeCell ref="H58:I58"/>
    <mergeCell ref="H61:I61"/>
    <mergeCell ref="H62:I62"/>
    <mergeCell ref="C63:G63"/>
    <mergeCell ref="H63:I63"/>
    <mergeCell ref="C95:G95"/>
    <mergeCell ref="H95:I95"/>
    <mergeCell ref="C96:G96"/>
    <mergeCell ref="H96:I96"/>
    <mergeCell ref="D74:G74"/>
    <mergeCell ref="D75:G75"/>
    <mergeCell ref="H74:I75"/>
    <mergeCell ref="H86:I86"/>
    <mergeCell ref="H87:I87"/>
    <mergeCell ref="D77:I77"/>
    <mergeCell ref="H78:I78"/>
    <mergeCell ref="H79:I79"/>
    <mergeCell ref="H80:I80"/>
    <mergeCell ref="H81:I81"/>
    <mergeCell ref="H94:I94"/>
    <mergeCell ref="H19:I19"/>
    <mergeCell ref="C19:G19"/>
    <mergeCell ref="C23:G23"/>
    <mergeCell ref="H23:I23"/>
    <mergeCell ref="C27:G27"/>
    <mergeCell ref="H27:I27"/>
    <mergeCell ref="C31:G31"/>
    <mergeCell ref="H31:I31"/>
    <mergeCell ref="H88:I88"/>
    <mergeCell ref="H89:I89"/>
    <mergeCell ref="H90:I90"/>
    <mergeCell ref="H91:I91"/>
    <mergeCell ref="H92:I92"/>
    <mergeCell ref="H93:I93"/>
    <mergeCell ref="H83:I83"/>
    <mergeCell ref="H84:I84"/>
    <mergeCell ref="H85:I85"/>
    <mergeCell ref="H46:I46"/>
    <mergeCell ref="H49:I49"/>
    <mergeCell ref="H50:I50"/>
    <mergeCell ref="H53:I53"/>
    <mergeCell ref="H54:I54"/>
    <mergeCell ref="C47:G47"/>
    <mergeCell ref="H72:I72"/>
    <mergeCell ref="H73:I73"/>
    <mergeCell ref="C74:C75"/>
    <mergeCell ref="C71:G71"/>
    <mergeCell ref="H65:I65"/>
    <mergeCell ref="H66:I66"/>
    <mergeCell ref="D68:I68"/>
    <mergeCell ref="D64:I64"/>
    <mergeCell ref="C67:G67"/>
    <mergeCell ref="H67:I67"/>
    <mergeCell ref="D60:I60"/>
    <mergeCell ref="C59:G59"/>
    <mergeCell ref="H59:I59"/>
    <mergeCell ref="D56:I56"/>
    <mergeCell ref="H57:I57"/>
    <mergeCell ref="C55:G55"/>
    <mergeCell ref="H55:I55"/>
    <mergeCell ref="D52:I52"/>
    <mergeCell ref="D48:I48"/>
    <mergeCell ref="C43:G43"/>
    <mergeCell ref="H43:I43"/>
    <mergeCell ref="D44:I44"/>
    <mergeCell ref="H45:I45"/>
    <mergeCell ref="H35:I35"/>
    <mergeCell ref="C35:G35"/>
    <mergeCell ref="D36:I36"/>
    <mergeCell ref="H37:I37"/>
    <mergeCell ref="H30:I30"/>
    <mergeCell ref="D32:I32"/>
    <mergeCell ref="H33:I33"/>
    <mergeCell ref="H34:I34"/>
    <mergeCell ref="H38:I38"/>
    <mergeCell ref="D40:I40"/>
    <mergeCell ref="C39:G39"/>
    <mergeCell ref="H39:I39"/>
    <mergeCell ref="H41:I41"/>
    <mergeCell ref="H42:I42"/>
    <mergeCell ref="D24:I24"/>
    <mergeCell ref="H25:I25"/>
    <mergeCell ref="H26:I26"/>
    <mergeCell ref="D28:I28"/>
    <mergeCell ref="H29:I29"/>
    <mergeCell ref="D20:I20"/>
    <mergeCell ref="H21:I21"/>
    <mergeCell ref="H22:I22"/>
    <mergeCell ref="H13:I13"/>
    <mergeCell ref="D14:I14"/>
    <mergeCell ref="H15:I15"/>
    <mergeCell ref="H16:I16"/>
    <mergeCell ref="H17:I17"/>
    <mergeCell ref="H18:I18"/>
  </mergeCells>
  <pageMargins left="0.7" right="0.7" top="0.75" bottom="0.75" header="0.3" footer="0.3"/>
  <pageSetup scale="59" orientation="portrait" horizontalDpi="1200" verticalDpi="120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Sheet1!_Hlk155605160</vt:lpstr>
      <vt:lpstr>Sheet1!_Hlk219304369</vt:lpstr>
      <vt:lpstr>Sheet1!_Hlk219304494</vt:lpstr>
      <vt:lpstr>Sheet1!_Hlk219305093</vt:lpstr>
      <vt:lpstr>Sheet1!_Hlk219305179</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Dyhanna</dc:creator>
  <cp:lastModifiedBy>Hall, Dyhanna</cp:lastModifiedBy>
  <dcterms:created xsi:type="dcterms:W3CDTF">2026-02-20T21:01:00Z</dcterms:created>
  <dcterms:modified xsi:type="dcterms:W3CDTF">2026-03-13T14:44:07Z</dcterms:modified>
</cp:coreProperties>
</file>